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edd\OneDrive\Рабочий стол\"/>
    </mc:Choice>
  </mc:AlternateContent>
  <bookViews>
    <workbookView xWindow="0" yWindow="600" windowWidth="38400" windowHeight="17715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L195" i="1" s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76" i="1"/>
  <c r="J165" i="1"/>
  <c r="J176" i="1" s="1"/>
  <c r="I165" i="1"/>
  <c r="H165" i="1"/>
  <c r="H176" i="1" s="1"/>
  <c r="G165" i="1"/>
  <c r="F165" i="1"/>
  <c r="F176" i="1" s="1"/>
  <c r="B157" i="1"/>
  <c r="A157" i="1"/>
  <c r="L156" i="1"/>
  <c r="L157" i="1" s="1"/>
  <c r="J156" i="1"/>
  <c r="I156" i="1"/>
  <c r="H156" i="1"/>
  <c r="G156" i="1"/>
  <c r="F156" i="1"/>
  <c r="B147" i="1"/>
  <c r="A147" i="1"/>
  <c r="J146" i="1"/>
  <c r="J157" i="1" s="1"/>
  <c r="I146" i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38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19" i="1"/>
  <c r="J108" i="1"/>
  <c r="J119" i="1" s="1"/>
  <c r="I108" i="1"/>
  <c r="H108" i="1"/>
  <c r="H119" i="1" s="1"/>
  <c r="G108" i="1"/>
  <c r="F108" i="1"/>
  <c r="F119" i="1" s="1"/>
  <c r="B100" i="1"/>
  <c r="A100" i="1"/>
  <c r="L99" i="1"/>
  <c r="L100" i="1" s="1"/>
  <c r="J99" i="1"/>
  <c r="I99" i="1"/>
  <c r="H99" i="1"/>
  <c r="G99" i="1"/>
  <c r="F99" i="1"/>
  <c r="B90" i="1"/>
  <c r="A90" i="1"/>
  <c r="J89" i="1"/>
  <c r="J100" i="1" s="1"/>
  <c r="I89" i="1"/>
  <c r="H89" i="1"/>
  <c r="H100" i="1" s="1"/>
  <c r="G89" i="1"/>
  <c r="F89" i="1"/>
  <c r="F100" i="1" s="1"/>
  <c r="B81" i="1"/>
  <c r="A81" i="1"/>
  <c r="L80" i="1"/>
  <c r="L81" i="1" s="1"/>
  <c r="J80" i="1"/>
  <c r="I80" i="1"/>
  <c r="H80" i="1"/>
  <c r="G80" i="1"/>
  <c r="F80" i="1"/>
  <c r="B71" i="1"/>
  <c r="A71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62" i="1"/>
  <c r="J51" i="1"/>
  <c r="J62" i="1" s="1"/>
  <c r="I51" i="1"/>
  <c r="H51" i="1"/>
  <c r="H62" i="1" s="1"/>
  <c r="G51" i="1"/>
  <c r="F51" i="1"/>
  <c r="F62" i="1" s="1"/>
  <c r="B43" i="1"/>
  <c r="A43" i="1"/>
  <c r="L42" i="1"/>
  <c r="L43" i="1" s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F43" i="1" s="1"/>
  <c r="B24" i="1"/>
  <c r="A24" i="1"/>
  <c r="L23" i="1"/>
  <c r="L24" i="1" s="1"/>
  <c r="J23" i="1"/>
  <c r="I23" i="1"/>
  <c r="H23" i="1"/>
  <c r="G23" i="1"/>
  <c r="F23" i="1"/>
  <c r="B14" i="1"/>
  <c r="A14" i="1"/>
  <c r="J13" i="1"/>
  <c r="J24" i="1" s="1"/>
  <c r="I13" i="1"/>
  <c r="I24" i="1" s="1"/>
  <c r="H13" i="1"/>
  <c r="G13" i="1"/>
  <c r="G24" i="1" s="1"/>
  <c r="F13" i="1"/>
  <c r="F24" i="1" s="1"/>
  <c r="L196" i="1" l="1"/>
  <c r="H157" i="1"/>
  <c r="I43" i="1"/>
  <c r="G62" i="1"/>
  <c r="G119" i="1"/>
  <c r="G176" i="1"/>
  <c r="G43" i="1"/>
  <c r="G196" i="1" s="1"/>
  <c r="G100" i="1"/>
  <c r="I100" i="1"/>
  <c r="I62" i="1"/>
  <c r="I196" i="1" s="1"/>
  <c r="I119" i="1"/>
  <c r="I176" i="1"/>
  <c r="I157" i="1"/>
  <c r="F195" i="1"/>
  <c r="H24" i="1"/>
  <c r="H195" i="1"/>
  <c r="H196" i="1" s="1"/>
  <c r="J196" i="1"/>
  <c r="F196" i="1"/>
</calcChain>
</file>

<file path=xl/sharedStrings.xml><?xml version="1.0" encoding="utf-8"?>
<sst xmlns="http://schemas.openxmlformats.org/spreadsheetml/2006/main" count="280" uniqueCount="99">
  <si>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</si>
  <si>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</si>
  <si>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</si>
  <si>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</si>
  <si>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</si>
  <si>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</si>
  <si>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</si>
  <si>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</si>
  <si>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</si>
  <si>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</si>
  <si>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</si>
  <si>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</si>
  <si>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</si>
  <si>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</si>
  <si>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</si>
  <si>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</si>
  <si>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</si>
  <si>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</si>
  <si>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</si>
  <si>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</si>
  <si>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</si>
  <si>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</si>
  <si>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</si>
  <si>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</si>
  <si>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</si>
  <si>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</si>
  <si>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</si>
  <si>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</si>
  <si>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</si>
  <si>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</si>
  <si>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</si>
  <si>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</si>
  <si>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</si>
  <si>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</si>
  <si>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</si>
  <si>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</si>
  <si>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</si>
  <si>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</si>
  <si>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</si>
  <si>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М.А.Староверова</t>
  </si>
  <si>
    <t>234К</t>
  </si>
  <si>
    <t>какао с молоком</t>
  </si>
  <si>
    <t>415К</t>
  </si>
  <si>
    <t>хлеб пшеничный</t>
  </si>
  <si>
    <t>18К</t>
  </si>
  <si>
    <t>яйцо вареное</t>
  </si>
  <si>
    <t>193К</t>
  </si>
  <si>
    <t>котлета рыбная "Любительская"</t>
  </si>
  <si>
    <t>3.33К</t>
  </si>
  <si>
    <t>354К</t>
  </si>
  <si>
    <t>компот из смеси сухофруктов</t>
  </si>
  <si>
    <t>11.1К</t>
  </si>
  <si>
    <t>фрукт по сезону</t>
  </si>
  <si>
    <t>394К</t>
  </si>
  <si>
    <t>печень по -строгановски</t>
  </si>
  <si>
    <t>284К</t>
  </si>
  <si>
    <t>макаронные изделия с маслом сливочным</t>
  </si>
  <si>
    <t>340К</t>
  </si>
  <si>
    <t>чай с сахаром</t>
  </si>
  <si>
    <t>420К</t>
  </si>
  <si>
    <t>хлеб ржано-пшеничный</t>
  </si>
  <si>
    <t>19К</t>
  </si>
  <si>
    <t>овощи по сезону</t>
  </si>
  <si>
    <t>котлета мясная с соусом</t>
  </si>
  <si>
    <t>42Т</t>
  </si>
  <si>
    <t>302К</t>
  </si>
  <si>
    <t>200К</t>
  </si>
  <si>
    <t>напиток яблочный</t>
  </si>
  <si>
    <t>481К</t>
  </si>
  <si>
    <t>плов из птицы</t>
  </si>
  <si>
    <t>331К</t>
  </si>
  <si>
    <t>199К</t>
  </si>
  <si>
    <t>бутерброд с маслом и сыром</t>
  </si>
  <si>
    <t>3Т</t>
  </si>
  <si>
    <t>36К</t>
  </si>
  <si>
    <t>жаркое по-домашнему</t>
  </si>
  <si>
    <t>283К</t>
  </si>
  <si>
    <t>тефтели с соусом сметанным с томатом</t>
  </si>
  <si>
    <t>279Т</t>
  </si>
  <si>
    <t>котлета рыбная с соусом</t>
  </si>
  <si>
    <t>234Т</t>
  </si>
  <si>
    <t>448К</t>
  </si>
  <si>
    <t>запеканка из творога со сгущенным молоком</t>
  </si>
  <si>
    <t>26.95</t>
  </si>
  <si>
    <t>239К</t>
  </si>
  <si>
    <t>чай с лимоном</t>
  </si>
  <si>
    <t>423К</t>
  </si>
  <si>
    <t>459К</t>
  </si>
  <si>
    <t>Согласовано:</t>
  </si>
  <si>
    <t>каша геркулесовая молочная с маслом сливочным</t>
  </si>
  <si>
    <t>БОУ СМО "СОШ №1"</t>
  </si>
  <si>
    <t>картофельное пюре с маслом сливочным</t>
  </si>
  <si>
    <t>каша гречневая рассыпчатая с маслом</t>
  </si>
  <si>
    <t xml:space="preserve"> хлеб пшеничный</t>
  </si>
  <si>
    <t>хлеб  ржано-пшеничный</t>
  </si>
  <si>
    <t>каша пшенная молочная с маслом сливочным</t>
  </si>
  <si>
    <t>макаронные изделия с  маслом сливочным</t>
  </si>
  <si>
    <t>компот из  плодов свежих</t>
  </si>
  <si>
    <t>йогурт фруктово-ягодный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</si>
</sst>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M5" sqref="M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425781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90</v>
      </c>
      <c r="D1" s="56"/>
      <c r="E1" s="56"/>
      <c r="F1" s="12" t="s">
        <v>88</v>
      </c>
      <c r="G1" s="2" t="s">
        <v>16</v>
      </c>
      <c r="H1" s="57" t="s">
        <v>38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17</v>
      </c>
      <c r="H2" s="57" t="s">
        <v>39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48">
        <v>29</v>
      </c>
      <c r="I3" s="48">
        <v>2</v>
      </c>
      <c r="J3" s="49">
        <v>2024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89</v>
      </c>
      <c r="F6" s="40">
        <v>200</v>
      </c>
      <c r="G6" s="40">
        <v>7.23</v>
      </c>
      <c r="H6" s="40">
        <v>9.81</v>
      </c>
      <c r="I6" s="40">
        <v>28.8</v>
      </c>
      <c r="J6" s="40">
        <v>225.2</v>
      </c>
      <c r="K6" s="41" t="s">
        <v>46</v>
      </c>
      <c r="L6" s="40"/>
    </row>
    <row r="7" spans="1:12" ht="15" x14ac:dyDescent="0.25">
      <c r="A7" s="23"/>
      <c r="B7" s="15"/>
      <c r="C7" s="11"/>
      <c r="D7" s="6"/>
      <c r="E7" s="42" t="s">
        <v>45</v>
      </c>
      <c r="F7" s="43">
        <v>50</v>
      </c>
      <c r="G7" s="43">
        <v>5</v>
      </c>
      <c r="H7" s="43">
        <v>5</v>
      </c>
      <c r="I7" s="43">
        <v>0</v>
      </c>
      <c r="J7" s="43">
        <v>63</v>
      </c>
      <c r="K7" s="44" t="s">
        <v>40</v>
      </c>
      <c r="L7" s="43"/>
    </row>
    <row r="8" spans="1:12" ht="15" x14ac:dyDescent="0.25">
      <c r="A8" s="23"/>
      <c r="B8" s="15"/>
      <c r="C8" s="11"/>
      <c r="D8" s="7" t="s">
        <v>21</v>
      </c>
      <c r="E8" s="42" t="s">
        <v>41</v>
      </c>
      <c r="F8" s="43">
        <v>200</v>
      </c>
      <c r="G8" s="43">
        <v>3.5</v>
      </c>
      <c r="H8" s="43">
        <v>3.7</v>
      </c>
      <c r="I8" s="43">
        <v>25.5</v>
      </c>
      <c r="J8" s="43">
        <v>142.93</v>
      </c>
      <c r="K8" s="44" t="s">
        <v>42</v>
      </c>
      <c r="L8" s="43"/>
    </row>
    <row r="9" spans="1:12" ht="15" x14ac:dyDescent="0.25">
      <c r="A9" s="23"/>
      <c r="B9" s="15"/>
      <c r="C9" s="11"/>
      <c r="D9" s="7" t="s">
        <v>22</v>
      </c>
      <c r="E9" s="42" t="s">
        <v>43</v>
      </c>
      <c r="F9" s="43">
        <v>50</v>
      </c>
      <c r="G9" s="43">
        <v>3.3</v>
      </c>
      <c r="H9" s="43">
        <v>0.6</v>
      </c>
      <c r="I9" s="43">
        <v>17.100000000000001</v>
      </c>
      <c r="J9" s="43">
        <v>82.75</v>
      </c>
      <c r="K9" s="44" t="s">
        <v>61</v>
      </c>
      <c r="L9" s="43"/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500</v>
      </c>
      <c r="G13" s="19">
        <f t="shared" ref="G13:J13" si="0">SUM(G6:G12)</f>
        <v>19.03</v>
      </c>
      <c r="H13" s="19">
        <f t="shared" si="0"/>
        <v>19.110000000000003</v>
      </c>
      <c r="I13" s="19">
        <f t="shared" si="0"/>
        <v>71.400000000000006</v>
      </c>
      <c r="J13" s="19">
        <f t="shared" si="0"/>
        <v>513.88</v>
      </c>
      <c r="K13" s="25"/>
      <c r="L13" s="19">
        <v>90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500</v>
      </c>
      <c r="G24" s="32">
        <f t="shared" ref="G24:J24" si="3">G13+G23</f>
        <v>19.03</v>
      </c>
      <c r="H24" s="32">
        <f t="shared" si="3"/>
        <v>19.110000000000003</v>
      </c>
      <c r="I24" s="32">
        <f t="shared" si="3"/>
        <v>71.400000000000006</v>
      </c>
      <c r="J24" s="32">
        <f t="shared" si="3"/>
        <v>513.88</v>
      </c>
      <c r="K24" s="32"/>
      <c r="L24" s="32">
        <f t="shared" ref="L24" si="4">L13+L23</f>
        <v>90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47</v>
      </c>
      <c r="F25" s="40">
        <v>90</v>
      </c>
      <c r="G25" s="40">
        <v>12.34</v>
      </c>
      <c r="H25" s="40">
        <v>5.67</v>
      </c>
      <c r="I25" s="51">
        <v>8.17</v>
      </c>
      <c r="J25" s="40">
        <v>133.72999999999999</v>
      </c>
      <c r="K25" s="41" t="s">
        <v>48</v>
      </c>
      <c r="L25" s="40"/>
    </row>
    <row r="26" spans="1:12" ht="15" x14ac:dyDescent="0.25">
      <c r="A26" s="14"/>
      <c r="B26" s="15"/>
      <c r="C26" s="11"/>
      <c r="D26" s="6"/>
      <c r="E26" s="42" t="s">
        <v>91</v>
      </c>
      <c r="F26" s="43">
        <v>150</v>
      </c>
      <c r="G26" s="43">
        <v>3.29</v>
      </c>
      <c r="H26" s="43">
        <v>7.05</v>
      </c>
      <c r="I26" s="43">
        <v>22.2</v>
      </c>
      <c r="J26" s="43">
        <v>160</v>
      </c>
      <c r="K26" s="44" t="s">
        <v>49</v>
      </c>
      <c r="L26" s="43"/>
    </row>
    <row r="27" spans="1:12" ht="15" x14ac:dyDescent="0.25">
      <c r="A27" s="14"/>
      <c r="B27" s="15"/>
      <c r="C27" s="11"/>
      <c r="D27" s="7" t="s">
        <v>21</v>
      </c>
      <c r="E27" s="42" t="s">
        <v>50</v>
      </c>
      <c r="F27" s="43">
        <v>200</v>
      </c>
      <c r="G27" s="43">
        <v>0.75</v>
      </c>
      <c r="H27" s="43">
        <v>0</v>
      </c>
      <c r="I27" s="43">
        <v>26.31</v>
      </c>
      <c r="J27" s="43">
        <v>98.25</v>
      </c>
      <c r="K27" s="44" t="s">
        <v>51</v>
      </c>
      <c r="L27" s="43"/>
    </row>
    <row r="28" spans="1:12" ht="15" x14ac:dyDescent="0.25">
      <c r="A28" s="14"/>
      <c r="B28" s="15"/>
      <c r="C28" s="11"/>
      <c r="D28" s="7" t="s">
        <v>22</v>
      </c>
      <c r="E28" s="42" t="s">
        <v>93</v>
      </c>
      <c r="F28" s="43">
        <v>30</v>
      </c>
      <c r="G28" s="43">
        <v>1.52</v>
      </c>
      <c r="H28" s="43">
        <v>0.16</v>
      </c>
      <c r="I28" s="43">
        <v>9.84</v>
      </c>
      <c r="J28" s="43">
        <v>44.4</v>
      </c>
      <c r="K28" s="44" t="s">
        <v>44</v>
      </c>
      <c r="L28" s="43"/>
    </row>
    <row r="29" spans="1:12" ht="15" x14ac:dyDescent="0.25">
      <c r="A29" s="14"/>
      <c r="B29" s="15"/>
      <c r="C29" s="11"/>
      <c r="D29" s="7" t="s">
        <v>23</v>
      </c>
      <c r="E29" s="42" t="s">
        <v>52</v>
      </c>
      <c r="F29" s="43">
        <v>100</v>
      </c>
      <c r="G29" s="43">
        <v>0.4</v>
      </c>
      <c r="H29" s="43">
        <v>0.4</v>
      </c>
      <c r="I29" s="43">
        <v>10</v>
      </c>
      <c r="J29" s="43">
        <v>42.7</v>
      </c>
      <c r="K29" s="44" t="s">
        <v>53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570</v>
      </c>
      <c r="G32" s="19">
        <f t="shared" ref="G32" si="5">SUM(G25:G31)</f>
        <v>18.299999999999997</v>
      </c>
      <c r="H32" s="19">
        <f t="shared" ref="H32" si="6">SUM(H25:H31)</f>
        <v>13.28</v>
      </c>
      <c r="I32" s="19">
        <f t="shared" ref="I32" si="7">SUM(I25:I31)</f>
        <v>76.52</v>
      </c>
      <c r="J32" s="19">
        <f t="shared" ref="J32" si="8">SUM(J25:J31)</f>
        <v>479.08</v>
      </c>
      <c r="K32" s="25"/>
      <c r="L32" s="19">
        <v>90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570</v>
      </c>
      <c r="G43" s="32">
        <f t="shared" ref="G43" si="13">G32+G42</f>
        <v>18.299999999999997</v>
      </c>
      <c r="H43" s="32">
        <f t="shared" ref="H43" si="14">H32+H42</f>
        <v>13.28</v>
      </c>
      <c r="I43" s="32">
        <f t="shared" ref="I43" si="15">I32+I42</f>
        <v>76.52</v>
      </c>
      <c r="J43" s="32">
        <f t="shared" ref="J43:L43" si="16">J32+J42</f>
        <v>479.08</v>
      </c>
      <c r="K43" s="32"/>
      <c r="L43" s="32">
        <f t="shared" si="16"/>
        <v>90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54</v>
      </c>
      <c r="F44" s="40">
        <v>100</v>
      </c>
      <c r="G44" s="40">
        <v>14.54</v>
      </c>
      <c r="H44" s="40">
        <v>15.3</v>
      </c>
      <c r="I44" s="40">
        <v>10.5</v>
      </c>
      <c r="J44" s="40">
        <v>310.2</v>
      </c>
      <c r="K44" s="41" t="s">
        <v>55</v>
      </c>
      <c r="L44" s="40"/>
    </row>
    <row r="45" spans="1:12" ht="15" x14ac:dyDescent="0.25">
      <c r="A45" s="23"/>
      <c r="B45" s="15"/>
      <c r="C45" s="11"/>
      <c r="D45" s="6"/>
      <c r="E45" s="42" t="s">
        <v>56</v>
      </c>
      <c r="F45" s="43">
        <v>150</v>
      </c>
      <c r="G45" s="43">
        <v>5.7</v>
      </c>
      <c r="H45" s="43">
        <v>3.43</v>
      </c>
      <c r="I45" s="43">
        <v>36.450000000000003</v>
      </c>
      <c r="J45" s="43">
        <v>190.4</v>
      </c>
      <c r="K45" s="44" t="s">
        <v>57</v>
      </c>
      <c r="L45" s="43"/>
    </row>
    <row r="46" spans="1:12" ht="15" x14ac:dyDescent="0.25">
      <c r="A46" s="23"/>
      <c r="B46" s="15"/>
      <c r="C46" s="11"/>
      <c r="D46" s="7" t="s">
        <v>21</v>
      </c>
      <c r="E46" s="42" t="s">
        <v>58</v>
      </c>
      <c r="F46" s="43">
        <v>200</v>
      </c>
      <c r="G46" s="43">
        <v>0.2</v>
      </c>
      <c r="H46" s="43">
        <v>0.05</v>
      </c>
      <c r="I46" s="43">
        <v>15.01</v>
      </c>
      <c r="J46" s="43">
        <v>58</v>
      </c>
      <c r="K46" s="44" t="s">
        <v>59</v>
      </c>
      <c r="L46" s="43"/>
    </row>
    <row r="47" spans="1:12" ht="15" x14ac:dyDescent="0.25">
      <c r="A47" s="23"/>
      <c r="B47" s="15"/>
      <c r="C47" s="11"/>
      <c r="D47" s="7" t="s">
        <v>22</v>
      </c>
      <c r="E47" s="42" t="s">
        <v>94</v>
      </c>
      <c r="F47" s="43">
        <v>30</v>
      </c>
      <c r="G47" s="43">
        <v>1.98</v>
      </c>
      <c r="H47" s="43">
        <v>0.36</v>
      </c>
      <c r="I47" s="43">
        <v>10.26</v>
      </c>
      <c r="J47" s="43">
        <v>49.65</v>
      </c>
      <c r="K47" s="44" t="s">
        <v>44</v>
      </c>
      <c r="L47" s="43"/>
    </row>
    <row r="48" spans="1:12" ht="15" x14ac:dyDescent="0.25">
      <c r="A48" s="23"/>
      <c r="B48" s="15"/>
      <c r="C48" s="11"/>
      <c r="D48" s="7" t="s">
        <v>23</v>
      </c>
      <c r="E48" s="42" t="s">
        <v>52</v>
      </c>
      <c r="F48" s="43">
        <v>100</v>
      </c>
      <c r="G48" s="43">
        <v>0.4</v>
      </c>
      <c r="H48" s="43">
        <v>0.4</v>
      </c>
      <c r="I48" s="43">
        <v>10</v>
      </c>
      <c r="J48" s="43">
        <v>42.7</v>
      </c>
      <c r="K48" s="44" t="s">
        <v>53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580</v>
      </c>
      <c r="G51" s="19">
        <f t="shared" ref="G51" si="17">SUM(G44:G50)</f>
        <v>22.819999999999997</v>
      </c>
      <c r="H51" s="19">
        <f t="shared" ref="H51" si="18">SUM(H44:H50)</f>
        <v>19.54</v>
      </c>
      <c r="I51" s="19">
        <f t="shared" ref="I51" si="19">SUM(I44:I50)</f>
        <v>82.22</v>
      </c>
      <c r="J51" s="19">
        <f t="shared" ref="J51" si="20">SUM(J44:J50)</f>
        <v>650.95000000000005</v>
      </c>
      <c r="K51" s="25"/>
      <c r="L51" s="19">
        <v>90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:L61" si="24">SUM(J52:J60)</f>
        <v>0</v>
      </c>
      <c r="K61" s="25"/>
      <c r="L61" s="19">
        <f t="shared" si="24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580</v>
      </c>
      <c r="G62" s="32">
        <f t="shared" ref="G62" si="25">G51+G61</f>
        <v>22.819999999999997</v>
      </c>
      <c r="H62" s="32">
        <f t="shared" ref="H62" si="26">H51+H61</f>
        <v>19.54</v>
      </c>
      <c r="I62" s="32">
        <f t="shared" ref="I62" si="27">I51+I61</f>
        <v>82.22</v>
      </c>
      <c r="J62" s="32">
        <f t="shared" ref="J62:L62" si="28">J51+J61</f>
        <v>650.95000000000005</v>
      </c>
      <c r="K62" s="32"/>
      <c r="L62" s="32">
        <f t="shared" si="28"/>
        <v>90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63</v>
      </c>
      <c r="F63" s="40">
        <v>120</v>
      </c>
      <c r="G63" s="40">
        <v>11.1</v>
      </c>
      <c r="H63" s="40">
        <v>19.46</v>
      </c>
      <c r="I63" s="40">
        <v>1.2</v>
      </c>
      <c r="J63" s="40">
        <v>259.39999999999998</v>
      </c>
      <c r="K63" s="41" t="s">
        <v>65</v>
      </c>
      <c r="L63" s="40"/>
    </row>
    <row r="64" spans="1:12" ht="15" x14ac:dyDescent="0.25">
      <c r="A64" s="23"/>
      <c r="B64" s="15"/>
      <c r="C64" s="11"/>
      <c r="D64" s="6"/>
      <c r="E64" s="42" t="s">
        <v>92</v>
      </c>
      <c r="F64" s="43">
        <v>150</v>
      </c>
      <c r="G64" s="43">
        <v>6.57</v>
      </c>
      <c r="H64" s="43">
        <v>4.1900000000000004</v>
      </c>
      <c r="I64" s="43">
        <v>32.32</v>
      </c>
      <c r="J64" s="43">
        <v>185.2</v>
      </c>
      <c r="K64" s="44" t="s">
        <v>66</v>
      </c>
      <c r="L64" s="43"/>
    </row>
    <row r="65" spans="1:12" ht="15" x14ac:dyDescent="0.25">
      <c r="A65" s="23"/>
      <c r="B65" s="15"/>
      <c r="C65" s="11"/>
      <c r="D65" s="7" t="s">
        <v>21</v>
      </c>
      <c r="E65" s="42" t="s">
        <v>67</v>
      </c>
      <c r="F65" s="43">
        <v>200</v>
      </c>
      <c r="G65" s="43">
        <v>0.16</v>
      </c>
      <c r="H65" s="43">
        <v>0.16</v>
      </c>
      <c r="I65" s="43">
        <v>27.88</v>
      </c>
      <c r="J65" s="43">
        <v>114.6</v>
      </c>
      <c r="K65" s="44" t="s">
        <v>68</v>
      </c>
      <c r="L65" s="43"/>
    </row>
    <row r="66" spans="1:12" ht="15" x14ac:dyDescent="0.25">
      <c r="A66" s="23"/>
      <c r="B66" s="15"/>
      <c r="C66" s="11"/>
      <c r="D66" s="7" t="s">
        <v>22</v>
      </c>
      <c r="E66" s="42" t="s">
        <v>60</v>
      </c>
      <c r="F66" s="43">
        <v>30</v>
      </c>
      <c r="G66" s="43">
        <v>1.98</v>
      </c>
      <c r="H66" s="43">
        <v>0.36</v>
      </c>
      <c r="I66" s="43">
        <v>10.26</v>
      </c>
      <c r="J66" s="43">
        <v>49.65</v>
      </c>
      <c r="K66" s="44" t="s">
        <v>61</v>
      </c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62</v>
      </c>
      <c r="F68" s="43">
        <v>60</v>
      </c>
      <c r="G68" s="43">
        <v>1.05</v>
      </c>
      <c r="H68" s="43">
        <v>3.71</v>
      </c>
      <c r="I68" s="43">
        <v>5.55</v>
      </c>
      <c r="J68" s="43">
        <v>59.7</v>
      </c>
      <c r="K68" s="44" t="s">
        <v>64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560</v>
      </c>
      <c r="G70" s="19">
        <f t="shared" ref="G70" si="29">SUM(G63:G69)</f>
        <v>20.860000000000003</v>
      </c>
      <c r="H70" s="19">
        <f t="shared" ref="H70" si="30">SUM(H63:H69)</f>
        <v>27.880000000000003</v>
      </c>
      <c r="I70" s="19">
        <f t="shared" ref="I70" si="31">SUM(I63:I69)</f>
        <v>77.210000000000008</v>
      </c>
      <c r="J70" s="19">
        <f t="shared" ref="J70" si="32">SUM(J63:J69)</f>
        <v>668.55</v>
      </c>
      <c r="K70" s="25"/>
      <c r="L70" s="19">
        <v>90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3">SUM(G71:G79)</f>
        <v>0</v>
      </c>
      <c r="H80" s="19">
        <f t="shared" ref="H80" si="34">SUM(H71:H79)</f>
        <v>0</v>
      </c>
      <c r="I80" s="19">
        <f t="shared" ref="I80" si="35">SUM(I71:I79)</f>
        <v>0</v>
      </c>
      <c r="J80" s="19">
        <f t="shared" ref="J80:L80" si="36">SUM(J71:J79)</f>
        <v>0</v>
      </c>
      <c r="K80" s="25"/>
      <c r="L80" s="19">
        <f t="shared" si="36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560</v>
      </c>
      <c r="G81" s="32">
        <f t="shared" ref="G81" si="37">G70+G80</f>
        <v>20.860000000000003</v>
      </c>
      <c r="H81" s="32">
        <f t="shared" ref="H81" si="38">H70+H80</f>
        <v>27.880000000000003</v>
      </c>
      <c r="I81" s="32">
        <f t="shared" ref="I81" si="39">I70+I80</f>
        <v>77.210000000000008</v>
      </c>
      <c r="J81" s="32">
        <f t="shared" ref="J81:L81" si="40">J70+J80</f>
        <v>668.55</v>
      </c>
      <c r="K81" s="32"/>
      <c r="L81" s="32">
        <f t="shared" si="40"/>
        <v>90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69</v>
      </c>
      <c r="F82" s="40">
        <v>200</v>
      </c>
      <c r="G82" s="40">
        <v>23.13</v>
      </c>
      <c r="H82" s="40">
        <v>13.39</v>
      </c>
      <c r="I82" s="40">
        <v>45.45</v>
      </c>
      <c r="J82" s="40">
        <v>394.01</v>
      </c>
      <c r="K82" s="41" t="s">
        <v>70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 t="s">
        <v>58</v>
      </c>
      <c r="F84" s="43">
        <v>200</v>
      </c>
      <c r="G84" s="43">
        <v>0.2</v>
      </c>
      <c r="H84" s="43">
        <v>0.05</v>
      </c>
      <c r="I84" s="43">
        <v>15.01</v>
      </c>
      <c r="J84" s="43">
        <v>58</v>
      </c>
      <c r="K84" s="44" t="s">
        <v>59</v>
      </c>
      <c r="L84" s="43"/>
    </row>
    <row r="85" spans="1:12" ht="15" x14ac:dyDescent="0.25">
      <c r="A85" s="23"/>
      <c r="B85" s="15"/>
      <c r="C85" s="11"/>
      <c r="D85" s="7" t="s">
        <v>22</v>
      </c>
      <c r="E85" s="42" t="s">
        <v>60</v>
      </c>
      <c r="F85" s="43">
        <v>50</v>
      </c>
      <c r="G85" s="43">
        <v>3.3</v>
      </c>
      <c r="H85" s="43">
        <v>0.6</v>
      </c>
      <c r="I85" s="43">
        <v>17.100000000000001</v>
      </c>
      <c r="J85" s="43">
        <v>82.75</v>
      </c>
      <c r="K85" s="44" t="s">
        <v>61</v>
      </c>
      <c r="L85" s="43"/>
    </row>
    <row r="86" spans="1:12" ht="15" x14ac:dyDescent="0.25">
      <c r="A86" s="23"/>
      <c r="B86" s="15"/>
      <c r="C86" s="11"/>
      <c r="D86" s="7" t="s">
        <v>23</v>
      </c>
      <c r="E86" s="42" t="s">
        <v>52</v>
      </c>
      <c r="F86" s="43">
        <v>100</v>
      </c>
      <c r="G86" s="43">
        <v>0.4</v>
      </c>
      <c r="H86" s="43">
        <v>0.4</v>
      </c>
      <c r="I86" s="43">
        <v>10</v>
      </c>
      <c r="J86" s="43">
        <v>42.7</v>
      </c>
      <c r="K86" s="44" t="s">
        <v>53</v>
      </c>
      <c r="L86" s="43"/>
    </row>
    <row r="87" spans="1:12" ht="15" x14ac:dyDescent="0.25">
      <c r="A87" s="23"/>
      <c r="B87" s="15"/>
      <c r="C87" s="11"/>
      <c r="D87" s="6"/>
      <c r="E87" s="42" t="s">
        <v>62</v>
      </c>
      <c r="F87" s="43">
        <v>60</v>
      </c>
      <c r="G87" s="43">
        <v>1.05</v>
      </c>
      <c r="H87" s="43">
        <v>3.71</v>
      </c>
      <c r="I87" s="43">
        <v>5.55</v>
      </c>
      <c r="J87" s="43">
        <v>59.7</v>
      </c>
      <c r="K87" s="44" t="s">
        <v>64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610</v>
      </c>
      <c r="G89" s="19">
        <f t="shared" ref="G89" si="41">SUM(G82:G88)</f>
        <v>28.08</v>
      </c>
      <c r="H89" s="19">
        <f t="shared" ref="H89" si="42">SUM(H82:H88)</f>
        <v>18.150000000000002</v>
      </c>
      <c r="I89" s="19">
        <f t="shared" ref="I89" si="43">SUM(I82:I88)</f>
        <v>93.11</v>
      </c>
      <c r="J89" s="19">
        <f t="shared" ref="J89" si="44">SUM(J82:J88)</f>
        <v>637.16000000000008</v>
      </c>
      <c r="K89" s="25"/>
      <c r="L89" s="19">
        <v>90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5">SUM(G90:G98)</f>
        <v>0</v>
      </c>
      <c r="H99" s="19">
        <f t="shared" ref="H99" si="46">SUM(H90:H98)</f>
        <v>0</v>
      </c>
      <c r="I99" s="19">
        <f t="shared" ref="I99" si="47">SUM(I90:I98)</f>
        <v>0</v>
      </c>
      <c r="J99" s="19">
        <f t="shared" ref="J99:L99" si="48">SUM(J90:J98)</f>
        <v>0</v>
      </c>
      <c r="K99" s="25"/>
      <c r="L99" s="19">
        <f t="shared" si="48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610</v>
      </c>
      <c r="G100" s="32">
        <f t="shared" ref="G100" si="49">G89+G99</f>
        <v>28.08</v>
      </c>
      <c r="H100" s="32">
        <f t="shared" ref="H100" si="50">H89+H99</f>
        <v>18.150000000000002</v>
      </c>
      <c r="I100" s="32">
        <f t="shared" ref="I100" si="51">I89+I99</f>
        <v>93.11</v>
      </c>
      <c r="J100" s="32">
        <f t="shared" ref="J100:L100" si="52">J89+J99</f>
        <v>637.16000000000008</v>
      </c>
      <c r="K100" s="32"/>
      <c r="L100" s="32">
        <f t="shared" si="52"/>
        <v>90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95</v>
      </c>
      <c r="F101" s="40">
        <v>200</v>
      </c>
      <c r="G101" s="40">
        <v>5.67</v>
      </c>
      <c r="H101" s="40">
        <v>6.72</v>
      </c>
      <c r="I101" s="40">
        <v>28.54</v>
      </c>
      <c r="J101" s="40">
        <v>198.07</v>
      </c>
      <c r="K101" s="41" t="s">
        <v>71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 t="s">
        <v>58</v>
      </c>
      <c r="F103" s="43">
        <v>200</v>
      </c>
      <c r="G103" s="43">
        <v>0.2</v>
      </c>
      <c r="H103" s="43">
        <v>0.05</v>
      </c>
      <c r="I103" s="43">
        <v>15.01</v>
      </c>
      <c r="J103" s="43">
        <v>58</v>
      </c>
      <c r="K103" s="44" t="s">
        <v>59</v>
      </c>
      <c r="L103" s="43"/>
    </row>
    <row r="104" spans="1:12" ht="15" x14ac:dyDescent="0.25">
      <c r="A104" s="23"/>
      <c r="B104" s="15"/>
      <c r="C104" s="11"/>
      <c r="D104" s="7" t="s">
        <v>22</v>
      </c>
      <c r="E104" s="42" t="s">
        <v>43</v>
      </c>
      <c r="F104" s="43">
        <v>30</v>
      </c>
      <c r="G104" s="43">
        <v>1.52</v>
      </c>
      <c r="H104" s="43">
        <v>0.16</v>
      </c>
      <c r="I104" s="43">
        <v>9.84</v>
      </c>
      <c r="J104" s="43">
        <v>44.4</v>
      </c>
      <c r="K104" s="44" t="s">
        <v>44</v>
      </c>
      <c r="L104" s="43"/>
    </row>
    <row r="105" spans="1:12" ht="15" x14ac:dyDescent="0.25">
      <c r="A105" s="23"/>
      <c r="B105" s="15"/>
      <c r="C105" s="11"/>
      <c r="D105" s="7" t="s">
        <v>23</v>
      </c>
      <c r="E105" s="42" t="s">
        <v>52</v>
      </c>
      <c r="F105" s="43">
        <v>100</v>
      </c>
      <c r="G105" s="43">
        <v>0.4</v>
      </c>
      <c r="H105" s="43">
        <v>0.4</v>
      </c>
      <c r="I105" s="43">
        <v>10</v>
      </c>
      <c r="J105" s="43">
        <v>42.7</v>
      </c>
      <c r="K105" s="44" t="s">
        <v>53</v>
      </c>
      <c r="L105" s="43"/>
    </row>
    <row r="106" spans="1:12" ht="15" x14ac:dyDescent="0.25">
      <c r="A106" s="23"/>
      <c r="B106" s="15"/>
      <c r="C106" s="11"/>
      <c r="D106" s="6"/>
      <c r="E106" s="42" t="s">
        <v>72</v>
      </c>
      <c r="F106" s="43">
        <v>60</v>
      </c>
      <c r="G106" s="43">
        <v>6.96</v>
      </c>
      <c r="H106" s="43">
        <v>9.9600000000000009</v>
      </c>
      <c r="I106" s="43">
        <v>17.8</v>
      </c>
      <c r="J106" s="43">
        <v>188.4</v>
      </c>
      <c r="K106" s="44" t="s">
        <v>73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590</v>
      </c>
      <c r="G108" s="19">
        <f t="shared" ref="G108:J108" si="53">SUM(G101:G107)</f>
        <v>14.75</v>
      </c>
      <c r="H108" s="19">
        <f t="shared" si="53"/>
        <v>17.29</v>
      </c>
      <c r="I108" s="19">
        <f t="shared" si="53"/>
        <v>81.19</v>
      </c>
      <c r="J108" s="19">
        <f t="shared" si="53"/>
        <v>531.56999999999994</v>
      </c>
      <c r="K108" s="25"/>
      <c r="L108" s="19">
        <v>90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4">SUM(G109:G117)</f>
        <v>0</v>
      </c>
      <c r="H118" s="19">
        <f t="shared" si="54"/>
        <v>0</v>
      </c>
      <c r="I118" s="19">
        <f t="shared" si="54"/>
        <v>0</v>
      </c>
      <c r="J118" s="19">
        <f t="shared" si="54"/>
        <v>0</v>
      </c>
      <c r="K118" s="25"/>
      <c r="L118" s="19">
        <f t="shared" ref="L118" si="55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590</v>
      </c>
      <c r="G119" s="32">
        <f t="shared" ref="G119" si="56">G108+G118</f>
        <v>14.75</v>
      </c>
      <c r="H119" s="32">
        <f t="shared" ref="H119" si="57">H108+H118</f>
        <v>17.29</v>
      </c>
      <c r="I119" s="32">
        <f t="shared" ref="I119" si="58">I108+I118</f>
        <v>81.19</v>
      </c>
      <c r="J119" s="32">
        <f t="shared" ref="J119:L119" si="59">J108+J118</f>
        <v>531.56999999999994</v>
      </c>
      <c r="K119" s="32"/>
      <c r="L119" s="32">
        <f t="shared" si="59"/>
        <v>90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75</v>
      </c>
      <c r="F120" s="40">
        <v>250</v>
      </c>
      <c r="G120" s="40">
        <v>26.41</v>
      </c>
      <c r="H120" s="40">
        <v>25.87</v>
      </c>
      <c r="I120" s="40">
        <v>23.71</v>
      </c>
      <c r="J120" s="40">
        <v>421.85</v>
      </c>
      <c r="K120" s="41" t="s">
        <v>76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 t="s">
        <v>58</v>
      </c>
      <c r="F122" s="43">
        <v>200</v>
      </c>
      <c r="G122" s="43">
        <v>0.2</v>
      </c>
      <c r="H122" s="43">
        <v>0.05</v>
      </c>
      <c r="I122" s="43">
        <v>15.01</v>
      </c>
      <c r="J122" s="43">
        <v>58</v>
      </c>
      <c r="K122" s="44" t="s">
        <v>59</v>
      </c>
      <c r="L122" s="43"/>
    </row>
    <row r="123" spans="1:12" ht="15" x14ac:dyDescent="0.25">
      <c r="A123" s="14"/>
      <c r="B123" s="15"/>
      <c r="C123" s="11"/>
      <c r="D123" s="7" t="s">
        <v>22</v>
      </c>
      <c r="E123" s="42" t="s">
        <v>60</v>
      </c>
      <c r="F123" s="43">
        <v>20</v>
      </c>
      <c r="G123" s="43">
        <v>1.32</v>
      </c>
      <c r="H123" s="43">
        <v>0.24</v>
      </c>
      <c r="I123" s="43">
        <v>6.84</v>
      </c>
      <c r="J123" s="43">
        <v>33.1</v>
      </c>
      <c r="K123" s="44" t="s">
        <v>61</v>
      </c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62</v>
      </c>
      <c r="F125" s="43">
        <v>60</v>
      </c>
      <c r="G125" s="43">
        <v>0.66</v>
      </c>
      <c r="H125" s="43">
        <v>0.12</v>
      </c>
      <c r="I125" s="43">
        <v>2.2799999999999998</v>
      </c>
      <c r="J125" s="43">
        <v>13.2</v>
      </c>
      <c r="K125" s="44" t="s">
        <v>74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530</v>
      </c>
      <c r="G127" s="19">
        <f t="shared" ref="G127:J127" si="60">SUM(G120:G126)</f>
        <v>28.59</v>
      </c>
      <c r="H127" s="19">
        <f t="shared" si="60"/>
        <v>26.28</v>
      </c>
      <c r="I127" s="19">
        <f t="shared" si="60"/>
        <v>47.84</v>
      </c>
      <c r="J127" s="19">
        <f t="shared" si="60"/>
        <v>526.15000000000009</v>
      </c>
      <c r="K127" s="25"/>
      <c r="L127" s="19">
        <v>90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1">SUM(G128:G136)</f>
        <v>0</v>
      </c>
      <c r="H137" s="19">
        <f t="shared" si="61"/>
        <v>0</v>
      </c>
      <c r="I137" s="19">
        <f t="shared" si="61"/>
        <v>0</v>
      </c>
      <c r="J137" s="19">
        <f t="shared" si="61"/>
        <v>0</v>
      </c>
      <c r="K137" s="25"/>
      <c r="L137" s="19">
        <f t="shared" ref="L137" si="62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530</v>
      </c>
      <c r="G138" s="32">
        <f t="shared" ref="G138" si="63">G127+G137</f>
        <v>28.59</v>
      </c>
      <c r="H138" s="32">
        <f t="shared" ref="H138" si="64">H127+H137</f>
        <v>26.28</v>
      </c>
      <c r="I138" s="32">
        <f t="shared" ref="I138" si="65">I127+I137</f>
        <v>47.84</v>
      </c>
      <c r="J138" s="32">
        <f t="shared" ref="J138:L138" si="66">J127+J137</f>
        <v>526.15000000000009</v>
      </c>
      <c r="K138" s="32"/>
      <c r="L138" s="32">
        <f t="shared" si="66"/>
        <v>90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 t="s">
        <v>77</v>
      </c>
      <c r="F139" s="40">
        <v>90</v>
      </c>
      <c r="G139" s="40">
        <v>7.85</v>
      </c>
      <c r="H139" s="40">
        <v>7.74</v>
      </c>
      <c r="I139" s="40">
        <v>9.32</v>
      </c>
      <c r="J139" s="40">
        <v>140</v>
      </c>
      <c r="K139" s="41" t="s">
        <v>78</v>
      </c>
      <c r="L139" s="40"/>
    </row>
    <row r="140" spans="1:12" ht="15" x14ac:dyDescent="0.25">
      <c r="A140" s="23"/>
      <c r="B140" s="15"/>
      <c r="C140" s="11"/>
      <c r="D140" s="6"/>
      <c r="E140" s="42" t="s">
        <v>96</v>
      </c>
      <c r="F140" s="43">
        <v>150</v>
      </c>
      <c r="G140" s="43">
        <v>5.7</v>
      </c>
      <c r="H140" s="43">
        <v>3.43</v>
      </c>
      <c r="I140" s="43">
        <v>36.450000000000003</v>
      </c>
      <c r="J140" s="43">
        <v>190.4</v>
      </c>
      <c r="K140" s="44" t="s">
        <v>57</v>
      </c>
      <c r="L140" s="43"/>
    </row>
    <row r="141" spans="1:12" ht="15" x14ac:dyDescent="0.25">
      <c r="A141" s="23"/>
      <c r="B141" s="15"/>
      <c r="C141" s="11"/>
      <c r="D141" s="7" t="s">
        <v>21</v>
      </c>
      <c r="E141" s="42" t="s">
        <v>67</v>
      </c>
      <c r="F141" s="43">
        <v>200</v>
      </c>
      <c r="G141" s="43">
        <v>0.16</v>
      </c>
      <c r="H141" s="43">
        <v>0.16</v>
      </c>
      <c r="I141" s="43">
        <v>27.88</v>
      </c>
      <c r="J141" s="43">
        <v>114.6</v>
      </c>
      <c r="K141" s="44" t="s">
        <v>68</v>
      </c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 t="s">
        <v>60</v>
      </c>
      <c r="F142" s="43">
        <v>30</v>
      </c>
      <c r="G142" s="43">
        <v>1.98</v>
      </c>
      <c r="H142" s="43">
        <v>0.36</v>
      </c>
      <c r="I142" s="43">
        <v>10.26</v>
      </c>
      <c r="J142" s="43">
        <v>49.65</v>
      </c>
      <c r="K142" s="44" t="s">
        <v>44</v>
      </c>
      <c r="L142" s="43"/>
    </row>
    <row r="143" spans="1:12" ht="15" x14ac:dyDescent="0.25">
      <c r="A143" s="23"/>
      <c r="B143" s="15"/>
      <c r="C143" s="11"/>
      <c r="D143" s="7" t="s">
        <v>23</v>
      </c>
      <c r="E143" s="42" t="s">
        <v>52</v>
      </c>
      <c r="F143" s="43">
        <v>100</v>
      </c>
      <c r="G143" s="43">
        <v>0.4</v>
      </c>
      <c r="H143" s="43">
        <v>0.4</v>
      </c>
      <c r="I143" s="43">
        <v>10</v>
      </c>
      <c r="J143" s="43">
        <v>42.7</v>
      </c>
      <c r="K143" s="44" t="s">
        <v>53</v>
      </c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570</v>
      </c>
      <c r="G146" s="19">
        <f t="shared" ref="G146:J146" si="67">SUM(G139:G145)</f>
        <v>16.09</v>
      </c>
      <c r="H146" s="19">
        <f t="shared" si="67"/>
        <v>12.09</v>
      </c>
      <c r="I146" s="19">
        <f t="shared" si="67"/>
        <v>93.910000000000011</v>
      </c>
      <c r="J146" s="19">
        <f t="shared" si="67"/>
        <v>537.35</v>
      </c>
      <c r="K146" s="25"/>
      <c r="L146" s="19">
        <v>90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68">SUM(G147:G155)</f>
        <v>0</v>
      </c>
      <c r="H156" s="19">
        <f t="shared" si="68"/>
        <v>0</v>
      </c>
      <c r="I156" s="19">
        <f t="shared" si="68"/>
        <v>0</v>
      </c>
      <c r="J156" s="19">
        <f t="shared" si="68"/>
        <v>0</v>
      </c>
      <c r="K156" s="25"/>
      <c r="L156" s="19">
        <f t="shared" ref="L156" si="69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570</v>
      </c>
      <c r="G157" s="32">
        <f t="shared" ref="G157" si="70">G146+G156</f>
        <v>16.09</v>
      </c>
      <c r="H157" s="32">
        <f t="shared" ref="H157" si="71">H146+H156</f>
        <v>12.09</v>
      </c>
      <c r="I157" s="32">
        <f t="shared" ref="I157" si="72">I146+I156</f>
        <v>93.910000000000011</v>
      </c>
      <c r="J157" s="32">
        <f t="shared" ref="J157:L157" si="73">J146+J156</f>
        <v>537.35</v>
      </c>
      <c r="K157" s="32"/>
      <c r="L157" s="32">
        <f t="shared" si="73"/>
        <v>90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 t="s">
        <v>79</v>
      </c>
      <c r="F158" s="40">
        <v>120</v>
      </c>
      <c r="G158" s="40">
        <v>13.6</v>
      </c>
      <c r="H158" s="40">
        <v>13.04</v>
      </c>
      <c r="I158" s="40">
        <v>15.5</v>
      </c>
      <c r="J158" s="40">
        <v>215.2</v>
      </c>
      <c r="K158" s="41" t="s">
        <v>80</v>
      </c>
      <c r="L158" s="40"/>
    </row>
    <row r="159" spans="1:12" ht="15" x14ac:dyDescent="0.25">
      <c r="A159" s="23"/>
      <c r="B159" s="15"/>
      <c r="C159" s="11"/>
      <c r="D159" s="6"/>
      <c r="E159" s="42" t="s">
        <v>91</v>
      </c>
      <c r="F159" s="43">
        <v>150</v>
      </c>
      <c r="G159" s="43">
        <v>3.29</v>
      </c>
      <c r="H159" s="43">
        <v>7.05</v>
      </c>
      <c r="I159" s="43">
        <v>22.2</v>
      </c>
      <c r="J159" s="43">
        <v>160</v>
      </c>
      <c r="K159" s="44" t="s">
        <v>49</v>
      </c>
      <c r="L159" s="43"/>
    </row>
    <row r="160" spans="1:12" ht="15" x14ac:dyDescent="0.25">
      <c r="A160" s="23"/>
      <c r="B160" s="15"/>
      <c r="C160" s="11"/>
      <c r="D160" s="7" t="s">
        <v>21</v>
      </c>
      <c r="E160" s="42" t="s">
        <v>97</v>
      </c>
      <c r="F160" s="43">
        <v>200</v>
      </c>
      <c r="G160" s="43">
        <v>0.45</v>
      </c>
      <c r="H160" s="43">
        <v>0.1</v>
      </c>
      <c r="I160" s="43">
        <v>33.99</v>
      </c>
      <c r="J160" s="43">
        <v>141.19999999999999</v>
      </c>
      <c r="K160" s="44" t="s">
        <v>81</v>
      </c>
      <c r="L160" s="43"/>
    </row>
    <row r="161" spans="1:12" ht="15" x14ac:dyDescent="0.25">
      <c r="A161" s="23"/>
      <c r="B161" s="15"/>
      <c r="C161" s="11"/>
      <c r="D161" s="7" t="s">
        <v>22</v>
      </c>
      <c r="E161" s="42" t="s">
        <v>60</v>
      </c>
      <c r="F161" s="43">
        <v>30</v>
      </c>
      <c r="G161" s="43">
        <v>1.98</v>
      </c>
      <c r="H161" s="43">
        <v>0.36</v>
      </c>
      <c r="I161" s="43">
        <v>10.26</v>
      </c>
      <c r="J161" s="43">
        <v>49.65</v>
      </c>
      <c r="K161" s="44" t="s">
        <v>44</v>
      </c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500</v>
      </c>
      <c r="G165" s="19">
        <f t="shared" ref="G165:J165" si="74">SUM(G158:G164)</f>
        <v>19.32</v>
      </c>
      <c r="H165" s="19">
        <f t="shared" si="74"/>
        <v>20.55</v>
      </c>
      <c r="I165" s="19">
        <f t="shared" si="74"/>
        <v>81.95</v>
      </c>
      <c r="J165" s="19">
        <f t="shared" si="74"/>
        <v>566.04999999999995</v>
      </c>
      <c r="K165" s="25"/>
      <c r="L165" s="19">
        <v>90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5">SUM(G166:G174)</f>
        <v>0</v>
      </c>
      <c r="H175" s="19">
        <f t="shared" si="75"/>
        <v>0</v>
      </c>
      <c r="I175" s="19">
        <f t="shared" si="75"/>
        <v>0</v>
      </c>
      <c r="J175" s="19">
        <f t="shared" si="75"/>
        <v>0</v>
      </c>
      <c r="K175" s="25"/>
      <c r="L175" s="19">
        <f t="shared" ref="L175" si="76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500</v>
      </c>
      <c r="G176" s="32">
        <f t="shared" ref="G176" si="77">G165+G175</f>
        <v>19.32</v>
      </c>
      <c r="H176" s="32">
        <f t="shared" ref="H176" si="78">H165+H175</f>
        <v>20.55</v>
      </c>
      <c r="I176" s="32">
        <f t="shared" ref="I176" si="79">I165+I175</f>
        <v>81.95</v>
      </c>
      <c r="J176" s="32">
        <f t="shared" ref="J176:L176" si="80">J165+J175</f>
        <v>566.04999999999995</v>
      </c>
      <c r="K176" s="32"/>
      <c r="L176" s="32">
        <f t="shared" si="80"/>
        <v>90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 t="s">
        <v>82</v>
      </c>
      <c r="F177" s="40">
        <v>170</v>
      </c>
      <c r="G177" s="40" t="s">
        <v>83</v>
      </c>
      <c r="H177" s="40">
        <v>19.3</v>
      </c>
      <c r="I177" s="40">
        <v>33.85</v>
      </c>
      <c r="J177" s="40">
        <v>422</v>
      </c>
      <c r="K177" s="41" t="s">
        <v>84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 t="s">
        <v>85</v>
      </c>
      <c r="F179" s="43">
        <v>204</v>
      </c>
      <c r="G179" s="43">
        <v>0.26</v>
      </c>
      <c r="H179" s="43">
        <v>0.06</v>
      </c>
      <c r="I179" s="43">
        <v>9</v>
      </c>
      <c r="J179" s="43">
        <v>41.6</v>
      </c>
      <c r="K179" s="44" t="s">
        <v>86</v>
      </c>
      <c r="L179" s="43"/>
    </row>
    <row r="180" spans="1:12" ht="15" x14ac:dyDescent="0.25">
      <c r="A180" s="23"/>
      <c r="B180" s="15"/>
      <c r="C180" s="11"/>
      <c r="D180" s="7" t="s">
        <v>22</v>
      </c>
      <c r="E180" s="42" t="s">
        <v>43</v>
      </c>
      <c r="F180" s="43">
        <v>30</v>
      </c>
      <c r="G180" s="43">
        <v>1.52</v>
      </c>
      <c r="H180" s="43">
        <v>0.16</v>
      </c>
      <c r="I180" s="43">
        <v>9.84</v>
      </c>
      <c r="J180" s="43">
        <v>44.4</v>
      </c>
      <c r="K180" s="44" t="s">
        <v>44</v>
      </c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98</v>
      </c>
      <c r="F182" s="43">
        <v>100</v>
      </c>
      <c r="G182" s="43">
        <v>2.9</v>
      </c>
      <c r="H182" s="43">
        <v>2.5</v>
      </c>
      <c r="I182" s="43">
        <v>4.2</v>
      </c>
      <c r="J182" s="43">
        <v>51</v>
      </c>
      <c r="K182" s="44" t="s">
        <v>87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504</v>
      </c>
      <c r="G184" s="19">
        <f t="shared" ref="G184:J184" si="81">SUM(G177:G183)</f>
        <v>4.68</v>
      </c>
      <c r="H184" s="19">
        <f t="shared" si="81"/>
        <v>22.02</v>
      </c>
      <c r="I184" s="19">
        <f t="shared" si="81"/>
        <v>56.89</v>
      </c>
      <c r="J184" s="19">
        <f t="shared" si="81"/>
        <v>559</v>
      </c>
      <c r="K184" s="25"/>
      <c r="L184" s="19">
        <v>90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2">SUM(G185:G193)</f>
        <v>0</v>
      </c>
      <c r="H194" s="19">
        <f t="shared" si="82"/>
        <v>0</v>
      </c>
      <c r="I194" s="19">
        <f t="shared" si="82"/>
        <v>0</v>
      </c>
      <c r="J194" s="19">
        <f t="shared" si="82"/>
        <v>0</v>
      </c>
      <c r="K194" s="25"/>
      <c r="L194" s="19">
        <f t="shared" ref="L194" si="83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504</v>
      </c>
      <c r="G195" s="32">
        <f t="shared" ref="G195" si="84">G184+G194</f>
        <v>4.68</v>
      </c>
      <c r="H195" s="32">
        <f t="shared" ref="H195" si="85">H184+H194</f>
        <v>22.02</v>
      </c>
      <c r="I195" s="32">
        <f t="shared" ref="I195" si="86">I184+I194</f>
        <v>56.89</v>
      </c>
      <c r="J195" s="32">
        <f t="shared" ref="J195:L195" si="87">J184+J194</f>
        <v>559</v>
      </c>
      <c r="K195" s="32"/>
      <c r="L195" s="32">
        <f t="shared" si="87"/>
        <v>90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551.4</v>
      </c>
      <c r="G196" s="34">
        <f t="shared" ref="G196:J196" si="88">(G24+G43+G62+G81+G100+G119+G138+G157+G176+G195)/(IF(G24=0,0,1)+IF(G43=0,0,1)+IF(G62=0,0,1)+IF(G81=0,0,1)+IF(G100=0,0,1)+IF(G119=0,0,1)+IF(G138=0,0,1)+IF(G157=0,0,1)+IF(G176=0,0,1)+IF(G195=0,0,1))</f>
        <v>19.251999999999999</v>
      </c>
      <c r="H196" s="34">
        <f t="shared" si="88"/>
        <v>19.619000000000003</v>
      </c>
      <c r="I196" s="34">
        <f t="shared" si="88"/>
        <v>76.224000000000004</v>
      </c>
      <c r="J196" s="34">
        <f t="shared" si="88"/>
        <v>566.97399999999993</v>
      </c>
      <c r="K196" s="34"/>
      <c r="L196" s="34">
        <f t="shared" ref="L196" si="89">(L24+L43+L62+L81+L100+L119+L138+L157+L176+L195)/(IF(L24=0,0,1)+IF(L43=0,0,1)+IF(L62=0,0,1)+IF(L81=0,0,1)+IF(L100=0,0,1)+IF(L119=0,0,1)+IF(L138=0,0,1)+IF(L157=0,0,1)+IF(L176=0,0,1)+IF(L195=0,0,1))</f>
        <v>90</v>
      </c>
    </row>
  </sheetData>
  <sheetProtection selectLockedCells="1" selectUnlockedCell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leedddddd@gmail.com</cp:lastModifiedBy>
  <dcterms:created xsi:type="dcterms:W3CDTF">2022-05-16T14:23:56Z</dcterms:created>
  <dcterms:modified xsi:type="dcterms:W3CDTF">2024-02-29T11:51:24Z</dcterms:modified>
</cp:coreProperties>
</file>